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SARA\Personale a tempo determinato\2025\"/>
    </mc:Choice>
  </mc:AlternateContent>
  <xr:revisionPtr revIDLastSave="0" documentId="8_{FD32DAAC-516B-44CF-9B8A-EDA590F033BD}" xr6:coauthVersionLast="47" xr6:coauthVersionMax="47" xr10:uidLastSave="{00000000-0000-0000-0000-000000000000}"/>
  <bookViews>
    <workbookView xWindow="-120" yWindow="-120" windowWidth="29040" windowHeight="15720" tabRatio="500" xr2:uid="{6B174DA2-ED76-4542-9D77-F68419D3185A}"/>
  </bookViews>
  <sheets>
    <sheet name="IV Trimestre 202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2" l="1"/>
  <c r="L9" i="2"/>
  <c r="K9" i="2"/>
  <c r="J9" i="2"/>
  <c r="I9" i="2"/>
  <c r="H9" i="2"/>
  <c r="G9" i="2"/>
  <c r="F9" i="2"/>
  <c r="E9" i="2"/>
  <c r="D9" i="2"/>
  <c r="C9" i="2"/>
  <c r="B9" i="2"/>
  <c r="M8" i="2"/>
  <c r="K8" i="2"/>
  <c r="H8" i="2"/>
  <c r="G8" i="2"/>
  <c r="G6" i="2"/>
  <c r="H6" i="2" s="1"/>
  <c r="G7" i="2"/>
  <c r="K7" i="2" s="1"/>
  <c r="H7" i="2" l="1"/>
  <c r="K6" i="2"/>
  <c r="M6" i="2" l="1"/>
  <c r="M7" i="2"/>
</calcChain>
</file>

<file path=xl/sharedStrings.xml><?xml version="1.0" encoding="utf-8"?>
<sst xmlns="http://schemas.openxmlformats.org/spreadsheetml/2006/main" count="19" uniqueCount="18">
  <si>
    <t>Mese</t>
  </si>
  <si>
    <t>Retribuzione ordinaria</t>
  </si>
  <si>
    <t>Totale</t>
  </si>
  <si>
    <t>Cpdel
a
carico
Ente</t>
  </si>
  <si>
    <t>IRAP</t>
  </si>
  <si>
    <t>23,80%</t>
  </si>
  <si>
    <t>TOTALE</t>
  </si>
  <si>
    <t>Retribuzione di posizione</t>
  </si>
  <si>
    <t>TFR a carico Ente</t>
  </si>
  <si>
    <t>Indennità vacanza</t>
  </si>
  <si>
    <t>Differenziale ex Categoria</t>
  </si>
  <si>
    <t>Comparto</t>
  </si>
  <si>
    <t>Fondo previdenziale</t>
  </si>
  <si>
    <t>Naspi</t>
  </si>
  <si>
    <t>ING. ADRIANO SORA - Incarico art. 1, comma 557 Legge 311/004 - ex Categoria D5</t>
  </si>
  <si>
    <t>Novembre</t>
  </si>
  <si>
    <t>Dicembre</t>
  </si>
  <si>
    <t>Rateo tredicesima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</si>
</sst>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\ #,##0;[Red]\-&quot;€&quot;\ #,##0"/>
    <numFmt numFmtId="166" formatCode="_-&quot;€ &quot;* #,##0.00_-;&quot;-€ &quot;* #,##0.00_-;_-&quot;€ &quot;* \-??_-;_-@_-"/>
    <numFmt numFmtId="167" formatCode="0.000%"/>
    <numFmt numFmtId="168" formatCode="_-* #,##0.00_-;\-* #,##0.00_-;_-* \-??_-;_-@_-"/>
    <numFmt numFmtId="169" formatCode="#,##0.00\ &quot;€&quot;"/>
  </numFmts>
  <fonts count="18" x14ac:knownFonts="1">
    <font>
      <sz val="11"/>
      <color indexed="8"/>
      <name val="Calibri"/>
      <family val="2"/>
    </font>
    <font>
      <b/>
      <sz val="24"/>
      <color indexed="8"/>
      <name val="Calibri"/>
      <family val="2"/>
    </font>
    <font>
      <sz val="18"/>
      <color indexed="8"/>
      <name val="Calibri"/>
      <family val="2"/>
    </font>
    <font>
      <sz val="12"/>
      <color indexed="8"/>
      <name val="Calibri"/>
      <family val="2"/>
    </font>
    <font>
      <sz val="10"/>
      <color indexed="63"/>
      <name val="Calibri"/>
      <family val="2"/>
    </font>
    <font>
      <i/>
      <sz val="10"/>
      <color indexed="23"/>
      <name val="Calibri"/>
      <family val="2"/>
    </font>
    <font>
      <sz val="10"/>
      <color indexed="17"/>
      <name val="Calibri"/>
      <family val="2"/>
    </font>
    <font>
      <sz val="10"/>
      <color indexed="19"/>
      <name val="Calibri"/>
      <family val="2"/>
    </font>
    <font>
      <sz val="10"/>
      <color indexed="16"/>
      <name val="Calibri"/>
      <family val="2"/>
    </font>
    <font>
      <b/>
      <sz val="10"/>
      <color indexed="9"/>
      <name val="Calibri"/>
      <family val="2"/>
    </font>
    <font>
      <b/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5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6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0" fontId="0" fillId="0" borderId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0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166" fontId="14" fillId="0" borderId="0" applyFill="0" applyBorder="0" applyAlignment="0" applyProtection="0"/>
    <xf numFmtId="164" fontId="15" fillId="0" borderId="0"/>
    <xf numFmtId="0" fontId="5" fillId="0" borderId="0" applyNumberFormat="0" applyFill="0" applyBorder="0" applyAlignment="0" applyProtection="0"/>
    <xf numFmtId="0" fontId="6" fillId="7" borderId="0" applyNumberFormat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8" borderId="0" applyNumberFormat="0" applyBorder="0" applyAlignment="0" applyProtection="0"/>
    <xf numFmtId="0" fontId="4" fillId="8" borderId="1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12" fillId="0" borderId="0" xfId="0" applyFont="1"/>
    <xf numFmtId="10" fontId="10" fillId="0" borderId="0" xfId="0" applyNumberFormat="1" applyFont="1"/>
    <xf numFmtId="0" fontId="13" fillId="0" borderId="2" xfId="0" applyFont="1" applyBorder="1"/>
    <xf numFmtId="0" fontId="13" fillId="0" borderId="3" xfId="0" applyFont="1" applyBorder="1" applyAlignment="1">
      <alignment horizontal="center"/>
    </xf>
    <xf numFmtId="10" fontId="13" fillId="0" borderId="3" xfId="0" applyNumberFormat="1" applyFont="1" applyBorder="1" applyAlignment="1">
      <alignment horizontal="justify" wrapText="1"/>
    </xf>
    <xf numFmtId="10" fontId="13" fillId="0" borderId="3" xfId="0" applyNumberFormat="1" applyFont="1" applyBorder="1" applyAlignment="1">
      <alignment horizontal="center"/>
    </xf>
    <xf numFmtId="167" fontId="13" fillId="0" borderId="3" xfId="0" applyNumberFormat="1" applyFont="1" applyBorder="1" applyAlignment="1">
      <alignment horizontal="justify" wrapText="1"/>
    </xf>
    <xf numFmtId="10" fontId="13" fillId="0" borderId="3" xfId="0" applyNumberFormat="1" applyFont="1" applyBorder="1"/>
    <xf numFmtId="0" fontId="13" fillId="0" borderId="5" xfId="0" applyFont="1" applyBorder="1" applyAlignment="1">
      <alignment wrapText="1"/>
    </xf>
    <xf numFmtId="168" fontId="13" fillId="0" borderId="5" xfId="0" applyNumberFormat="1" applyFont="1" applyBorder="1"/>
    <xf numFmtId="168" fontId="12" fillId="0" borderId="0" xfId="0" applyNumberFormat="1" applyFont="1"/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169" fontId="13" fillId="9" borderId="5" xfId="0" applyNumberFormat="1" applyFont="1" applyFill="1" applyBorder="1"/>
    <xf numFmtId="169" fontId="13" fillId="9" borderId="6" xfId="0" applyNumberFormat="1" applyFont="1" applyFill="1" applyBorder="1"/>
    <xf numFmtId="169" fontId="13" fillId="0" borderId="5" xfId="0" applyNumberFormat="1" applyFont="1" applyBorder="1"/>
    <xf numFmtId="169" fontId="13" fillId="0" borderId="6" xfId="0" applyNumberFormat="1" applyFont="1" applyBorder="1"/>
    <xf numFmtId="169" fontId="16" fillId="0" borderId="4" xfId="0" applyNumberFormat="1" applyFont="1" applyBorder="1" applyAlignment="1">
      <alignment horizontal="center" vertical="center"/>
    </xf>
    <xf numFmtId="169" fontId="16" fillId="0" borderId="0" xfId="0" applyNumberFormat="1" applyFont="1" applyAlignment="1">
      <alignment horizontal="center" vertical="center"/>
    </xf>
    <xf numFmtId="169" fontId="0" fillId="0" borderId="8" xfId="0" applyNumberFormat="1" applyBorder="1" applyAlignment="1">
      <alignment horizontal="center" vertical="center" wrapText="1"/>
    </xf>
    <xf numFmtId="169" fontId="0" fillId="0" borderId="4" xfId="0" applyNumberForma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center" vertical="center" wrapText="1"/>
    </xf>
    <xf numFmtId="169" fontId="0" fillId="0" borderId="7" xfId="0" applyNumberFormat="1" applyBorder="1" applyAlignment="1">
      <alignment horizontal="center" vertical="center" wrapText="1"/>
    </xf>
  </cellXfs>
  <cellStyles count="19">
    <cellStyle name="Accent" xfId="1" xr:uid="{0EEAE975-EB61-4846-A37F-0BA85E006F6C}"/>
    <cellStyle name="Accent 1" xfId="2" xr:uid="{DAB2AEB9-CDF5-40A7-8174-DCAA9099B9AA}"/>
    <cellStyle name="Accent 2" xfId="3" xr:uid="{1738E6BD-D59A-4534-BF19-6D71ADBFC989}"/>
    <cellStyle name="Accent 3" xfId="4" xr:uid="{68FB3E8A-889C-4EAC-A193-FEEBA8D67B42}"/>
    <cellStyle name="Bad" xfId="5" xr:uid="{9C83AF35-6542-486B-AB0F-928356907C27}"/>
    <cellStyle name="Error" xfId="6" xr:uid="{8DA76705-35BC-41CB-94AA-3454FB007453}"/>
    <cellStyle name="Euro" xfId="7" xr:uid="{8FE198A8-F38F-4E2E-A6DE-DB3FE6156B07}"/>
    <cellStyle name="Excel Built-in Comma" xfId="8" xr:uid="{6E108541-1CE6-476E-BA68-E593B717BB98}"/>
    <cellStyle name="Footnote" xfId="9" xr:uid="{BE40A182-3A19-454C-BA64-08636337B643}"/>
    <cellStyle name="Good" xfId="10" xr:uid="{063B163F-B77D-41C0-B387-3A538589FDD7}"/>
    <cellStyle name="Heading" xfId="11" xr:uid="{EBA58DC5-9980-4925-B8C6-4DFB8A86D577}"/>
    <cellStyle name="Heading 1" xfId="12" xr:uid="{984A305A-25AA-416A-9666-49EB63031F18}"/>
    <cellStyle name="Heading 2" xfId="13" xr:uid="{55B5FC0E-43C5-4B87-AA30-6EDEF9C1F6CE}"/>
    <cellStyle name="Neutral" xfId="14" xr:uid="{4653527E-BDA2-4A08-9512-B1A10C42700F}"/>
    <cellStyle name="Normale" xfId="0" builtinId="0"/>
    <cellStyle name="Note" xfId="15" xr:uid="{CEAA16AA-F602-4B87-8BB6-3DA66453ED7F}"/>
    <cellStyle name="Status" xfId="16" xr:uid="{F14593DA-41EA-49F3-9918-61F85FA83F9E}"/>
    <cellStyle name="Text" xfId="17" xr:uid="{82B41770-304F-42EE-885F-396B540AAA2E}"/>
    <cellStyle name="Warning" xfId="18" xr:uid="{1E0F7D86-66E0-40E7-98B9-7C175F41062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30132-933A-402A-AF7F-8B62191C42CB}">
  <dimension ref="A1:N12"/>
  <sheetViews>
    <sheetView tabSelected="1" zoomScale="90" zoomScaleNormal="90" workbookViewId="0">
      <selection activeCell="M10" sqref="M10"/>
    </sheetView>
  </sheetViews>
  <sheetFormatPr defaultColWidth="9" defaultRowHeight="12.75" x14ac:dyDescent="0.2"/>
  <cols>
    <col min="1" max="1" width="13.140625" style="1" customWidth="1"/>
    <col min="2" max="2" width="13.7109375" style="1" customWidth="1"/>
    <col min="3" max="3" width="15.7109375" style="1" customWidth="1"/>
    <col min="4" max="4" width="13.85546875" style="1" customWidth="1"/>
    <col min="5" max="5" width="17" style="1" customWidth="1"/>
    <col min="6" max="6" width="15.7109375" style="1" customWidth="1"/>
    <col min="7" max="7" width="11.7109375" style="1" customWidth="1"/>
    <col min="8" max="9" width="14.28515625" style="1" customWidth="1"/>
    <col min="10" max="10" width="12.7109375" style="1" customWidth="1"/>
    <col min="11" max="11" width="10.28515625" style="1" customWidth="1"/>
    <col min="12" max="12" width="7.5703125" style="1" bestFit="1" customWidth="1"/>
    <col min="13" max="13" width="11.85546875" style="1" customWidth="1"/>
    <col min="14" max="14" width="10.140625" style="1" customWidth="1"/>
    <col min="15" max="15" width="11.42578125" style="1" bestFit="1" customWidth="1"/>
    <col min="16" max="16384" width="9" style="1"/>
  </cols>
  <sheetData>
    <row r="1" spans="1:14" ht="21" customHeight="1" x14ac:dyDescent="0.2">
      <c r="A1" s="25" t="s">
        <v>14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3" spans="1:14" x14ac:dyDescent="0.2">
      <c r="L3" s="2"/>
    </row>
    <row r="4" spans="1:14" ht="51.75" customHeight="1" x14ac:dyDescent="0.2">
      <c r="A4" s="26" t="s">
        <v>0</v>
      </c>
      <c r="B4" s="24" t="s">
        <v>1</v>
      </c>
      <c r="C4" s="24" t="s">
        <v>7</v>
      </c>
      <c r="D4" s="27" t="s">
        <v>9</v>
      </c>
      <c r="E4" s="24" t="s">
        <v>10</v>
      </c>
      <c r="F4" s="24" t="s">
        <v>11</v>
      </c>
      <c r="G4" s="24" t="s">
        <v>2</v>
      </c>
      <c r="H4" s="12" t="s">
        <v>3</v>
      </c>
      <c r="I4" s="12" t="s">
        <v>12</v>
      </c>
      <c r="J4" s="12" t="s">
        <v>8</v>
      </c>
      <c r="K4" s="13" t="s">
        <v>4</v>
      </c>
      <c r="L4" s="13" t="s">
        <v>13</v>
      </c>
      <c r="M4" s="3"/>
    </row>
    <row r="5" spans="1:14" ht="36" customHeight="1" x14ac:dyDescent="0.2">
      <c r="A5" s="26"/>
      <c r="B5" s="26"/>
      <c r="C5" s="26"/>
      <c r="D5" s="28"/>
      <c r="E5" s="26"/>
      <c r="F5" s="24"/>
      <c r="G5" s="24"/>
      <c r="H5" s="4" t="s">
        <v>5</v>
      </c>
      <c r="I5" s="4"/>
      <c r="J5" s="5"/>
      <c r="K5" s="6">
        <v>8.5000000000000006E-2</v>
      </c>
      <c r="L5" s="7"/>
      <c r="M5" s="8" t="s">
        <v>6</v>
      </c>
    </row>
    <row r="6" spans="1:14" ht="29.25" customHeight="1" x14ac:dyDescent="0.2">
      <c r="A6" s="23" t="s">
        <v>15</v>
      </c>
      <c r="B6" s="18">
        <v>644.72</v>
      </c>
      <c r="C6" s="19">
        <v>0</v>
      </c>
      <c r="D6" s="18">
        <v>37.29</v>
      </c>
      <c r="E6" s="19">
        <v>156.29</v>
      </c>
      <c r="F6" s="20">
        <v>17.3</v>
      </c>
      <c r="G6" s="21">
        <f>SUM(B6:F6)</f>
        <v>855.59999999999991</v>
      </c>
      <c r="H6" s="21">
        <f>G6*23.8/100</f>
        <v>203.63279999999997</v>
      </c>
      <c r="I6" s="21">
        <v>4.0599999999999996</v>
      </c>
      <c r="J6" s="21">
        <v>304.20999999999998</v>
      </c>
      <c r="K6" s="21">
        <f>G6*8.5/100</f>
        <v>72.725999999999999</v>
      </c>
      <c r="L6" s="21">
        <v>22.03</v>
      </c>
      <c r="M6" s="21">
        <f>SUM(G6:L6)</f>
        <v>1462.2587999999998</v>
      </c>
    </row>
    <row r="7" spans="1:14" ht="29.25" customHeight="1" x14ac:dyDescent="0.2">
      <c r="A7" s="23" t="s">
        <v>16</v>
      </c>
      <c r="B7" s="18">
        <v>644.72</v>
      </c>
      <c r="C7" s="19">
        <v>0</v>
      </c>
      <c r="D7" s="18">
        <v>37.29</v>
      </c>
      <c r="E7" s="19">
        <v>156.29</v>
      </c>
      <c r="F7" s="22">
        <v>17.3</v>
      </c>
      <c r="G7" s="21">
        <f>SUM(B7:F7)</f>
        <v>855.59999999999991</v>
      </c>
      <c r="H7" s="21">
        <f t="shared" ref="H7:H8" si="0">G7*23.8/100</f>
        <v>203.63279999999997</v>
      </c>
      <c r="I7" s="21">
        <v>4.0599999999999996</v>
      </c>
      <c r="J7" s="21">
        <v>304.20999999999998</v>
      </c>
      <c r="K7" s="21">
        <f t="shared" ref="K7:K8" si="1">G7*8.5/100</f>
        <v>72.725999999999999</v>
      </c>
      <c r="L7" s="21">
        <v>22.06</v>
      </c>
      <c r="M7" s="21">
        <f>SUM(G7:L7)</f>
        <v>1462.2887999999998</v>
      </c>
    </row>
    <row r="8" spans="1:14" ht="29.25" customHeight="1" x14ac:dyDescent="0.2">
      <c r="A8" s="23" t="s">
        <v>17</v>
      </c>
      <c r="B8" s="18">
        <v>107.75</v>
      </c>
      <c r="C8" s="19">
        <v>0</v>
      </c>
      <c r="D8" s="18">
        <v>6.23</v>
      </c>
      <c r="E8" s="19">
        <v>26.12</v>
      </c>
      <c r="F8" s="29">
        <v>0</v>
      </c>
      <c r="G8" s="21">
        <f>SUM(B8:F8)</f>
        <v>140.1</v>
      </c>
      <c r="H8" s="21">
        <f t="shared" si="0"/>
        <v>33.343800000000002</v>
      </c>
      <c r="I8" s="21">
        <v>4.0599999999999996</v>
      </c>
      <c r="J8" s="21">
        <v>304.20999999999998</v>
      </c>
      <c r="K8" s="21">
        <f t="shared" si="1"/>
        <v>11.908499999999998</v>
      </c>
      <c r="L8" s="21">
        <v>22.06</v>
      </c>
      <c r="M8" s="21">
        <f>SUM(G8:L8)</f>
        <v>515.68229999999994</v>
      </c>
    </row>
    <row r="9" spans="1:14" ht="13.5" thickBot="1" x14ac:dyDescent="0.25">
      <c r="A9" s="9" t="s">
        <v>2</v>
      </c>
      <c r="B9" s="14">
        <f>SUM(B6:B8)</f>
        <v>1397.19</v>
      </c>
      <c r="C9" s="15">
        <f>SUM(C6:C8)</f>
        <v>0</v>
      </c>
      <c r="D9" s="16">
        <f>SUM(D6:D8)</f>
        <v>80.81</v>
      </c>
      <c r="E9" s="17">
        <f>SUM(E6:E8)</f>
        <v>338.7</v>
      </c>
      <c r="F9" s="16">
        <f>SUM(F6:F8)</f>
        <v>34.6</v>
      </c>
      <c r="G9" s="16">
        <f>SUM(G6:G8)</f>
        <v>1851.2999999999997</v>
      </c>
      <c r="H9" s="10">
        <f>SUM(H6:H8)</f>
        <v>440.60939999999994</v>
      </c>
      <c r="I9" s="10">
        <f>SUM(I6:I8)</f>
        <v>12.18</v>
      </c>
      <c r="J9" s="10">
        <f>SUM(J6:J8)</f>
        <v>912.62999999999988</v>
      </c>
      <c r="K9" s="10">
        <f>SUM(K6:K8)</f>
        <v>157.3605</v>
      </c>
      <c r="L9" s="10">
        <f>SUM(L6:L8)</f>
        <v>66.150000000000006</v>
      </c>
      <c r="M9" s="10">
        <f>SUM(M6:M8)</f>
        <v>3440.2298999999998</v>
      </c>
      <c r="N9" s="11"/>
    </row>
    <row r="10" spans="1:14" ht="13.5" thickTop="1" x14ac:dyDescent="0.2"/>
    <row r="12" spans="1:14" ht="0.75" customHeight="1" x14ac:dyDescent="0.2"/>
  </sheetData>
  <sheetProtection selectLockedCells="1" selectUnlockedCells="1"/>
  <mergeCells count="8">
    <mergeCell ref="G4:G5"/>
    <mergeCell ref="A1:M1"/>
    <mergeCell ref="A4:A5"/>
    <mergeCell ref="B4:B5"/>
    <mergeCell ref="C4:C5"/>
    <mergeCell ref="D4:D5"/>
    <mergeCell ref="E4:E5"/>
    <mergeCell ref="F4:F5"/>
  </mergeCells>
  <pageMargins left="0.2361111111111111" right="0.2361111111111111" top="0.74791666666666667" bottom="0.74791666666666667" header="0.51180555555555551" footer="0.51180555555555551"/>
  <pageSetup paperSize="9" scale="85" firstPageNumber="0" orientation="landscape" horizontalDpi="300" verticalDpi="300" r:id="rId1"/>
  <headerFooter alignWithMargins="0"/>
  <ignoredErrors>
    <ignoredError sqref="H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Trimestre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 fulvio</dc:creator>
  <cp:lastModifiedBy>Ufficio Ragioneria</cp:lastModifiedBy>
  <cp:lastPrinted>2023-03-24T12:16:12Z</cp:lastPrinted>
  <dcterms:created xsi:type="dcterms:W3CDTF">2021-02-12T16:43:15Z</dcterms:created>
  <dcterms:modified xsi:type="dcterms:W3CDTF">2026-05-07T07:57:10Z</dcterms:modified>
</cp:coreProperties>
</file>